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atria_minerva\AppData\Local\Microsoft\Windows\INetCache\Content.Outlook\C9P781AQ\"/>
    </mc:Choice>
  </mc:AlternateContent>
  <bookViews>
    <workbookView xWindow="0" yWindow="0" windowWidth="15330" windowHeight="6885"/>
  </bookViews>
  <sheets>
    <sheet name="Hoja1" sheetId="1" r:id="rId1"/>
    <sheet name="Hoja2" sheetId="2" r:id="rId2"/>
  </sheets>
  <definedNames>
    <definedName name="_xlnm.Print_Area" localSheetId="0">Hoja1!$A$1:$L$79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54" i="1" l="1"/>
  <c r="G10" i="1"/>
  <c r="H54" i="1"/>
  <c r="G41" i="1" l="1"/>
  <c r="G42" i="1"/>
  <c r="G43" i="1"/>
  <c r="G44" i="1"/>
  <c r="G40" i="1"/>
  <c r="G39" i="1"/>
  <c r="G38" i="1"/>
  <c r="G37" i="1"/>
  <c r="G36" i="1"/>
  <c r="G34" i="1"/>
  <c r="G23" i="1"/>
  <c r="G22" i="1"/>
  <c r="G15" i="1"/>
  <c r="G14" i="1"/>
  <c r="G54" i="1" s="1"/>
  <c r="G16" i="1"/>
  <c r="G17" i="1"/>
  <c r="G18" i="1"/>
  <c r="G19" i="1"/>
  <c r="G20" i="1"/>
  <c r="G21" i="1"/>
  <c r="G24" i="1"/>
  <c r="G26" i="1"/>
  <c r="G27" i="1"/>
  <c r="G45" i="1"/>
  <c r="G46" i="1"/>
  <c r="G47" i="1"/>
  <c r="G48" i="1"/>
  <c r="G49" i="1"/>
  <c r="G50" i="1"/>
  <c r="G51" i="1"/>
  <c r="G52" i="1"/>
  <c r="G53" i="1"/>
</calcChain>
</file>

<file path=xl/sharedStrings.xml><?xml version="1.0" encoding="utf-8"?>
<sst xmlns="http://schemas.openxmlformats.org/spreadsheetml/2006/main" count="374" uniqueCount="181">
  <si>
    <t xml:space="preserve">DIVISIÓN DE CONTABILIDAD </t>
  </si>
  <si>
    <t>RELACION ESTADO DE CUENTAS SUPLIDORES</t>
  </si>
  <si>
    <t>PROVEEDOR</t>
  </si>
  <si>
    <t>NCF FACTURA</t>
  </si>
  <si>
    <t>FECHA FACTURA</t>
  </si>
  <si>
    <t>CONCEPTO</t>
  </si>
  <si>
    <t>OBJETAL</t>
  </si>
  <si>
    <t>TOTAL BRUTO RD$</t>
  </si>
  <si>
    <t>FECHA LIMITE DE PAGO</t>
  </si>
  <si>
    <t>FECHA REGISTRO</t>
  </si>
  <si>
    <t>MONTO FACTURADO</t>
  </si>
  <si>
    <t>MONTO PAGADO A LA FECHA</t>
  </si>
  <si>
    <t>MONTO PENDIENTE DE PAGO</t>
  </si>
  <si>
    <t xml:space="preserve">ESTADO </t>
  </si>
  <si>
    <t>EDITORA LISTIN DIARIO,S.A</t>
  </si>
  <si>
    <t>3G DOMINICANA, SRL</t>
  </si>
  <si>
    <t>XIOMARI VELOZ D' LUJO FIESTA,SRL</t>
  </si>
  <si>
    <t>ALVERYS MICHELLE, SRL</t>
  </si>
  <si>
    <t>TURBI AUTOSERVICES, SRL</t>
  </si>
  <si>
    <t>B1500000046</t>
  </si>
  <si>
    <t>B1500000070</t>
  </si>
  <si>
    <t>B1500000014</t>
  </si>
  <si>
    <t>B1500000013</t>
  </si>
  <si>
    <t>B1500000552</t>
  </si>
  <si>
    <t>B1500000208</t>
  </si>
  <si>
    <t>B1500000209</t>
  </si>
  <si>
    <t>B1500000068</t>
  </si>
  <si>
    <t>B1500000069</t>
  </si>
  <si>
    <t>B1500000073</t>
  </si>
  <si>
    <t>15/03/2021</t>
  </si>
  <si>
    <t>19/10/2020</t>
  </si>
  <si>
    <t>29/02/2020</t>
  </si>
  <si>
    <t>09/04/2020</t>
  </si>
  <si>
    <t>18/01/2019</t>
  </si>
  <si>
    <t>10/10/2018</t>
  </si>
  <si>
    <t>SERVICIOS DE ALMUERZOS TIPO BUFFET LOS DIAS LABORABLES.</t>
  </si>
  <si>
    <t>SERVICIOS DE ALMUERZOS EMPACADO, CENA LOS DIAS LABORABLES Y FERIADOS.</t>
  </si>
  <si>
    <t>SERVICIOS DE ALMUERZOS DEL 31 DE AGOSTO AL 30 DE SEPTIEMBRE 2020,PARA EL PERSONAL QUE LABORA EN ESTE MINISTERIO.</t>
  </si>
  <si>
    <t>SERVICIO DE ALIMENTOS Y BEBIDAS PARA EL PERSONAL DE SERVICIOS GENERALES Y MILITARES DE ESTE MINISTERIO MES FEBERO 2020.</t>
  </si>
  <si>
    <t>SERVICIO DE ALIMENTO Y BEBIDAS PARA EL PERSONAL DE SERVICIOS GENERALES Y MILITARES DE ESTE MINISTERIOPARA CUBRIR EL MES DEL 11 DE MARZO AL 02 ABRIL 2020.</t>
  </si>
  <si>
    <t>SERVICIOS REPARCION Y MANTENIMIENTO DE VEHICULO DE ESTE MINISTERIO.</t>
  </si>
  <si>
    <t>10/06/2021</t>
  </si>
  <si>
    <t>30/12/2020</t>
  </si>
  <si>
    <t>2.2.1.6.01</t>
  </si>
  <si>
    <t>2.2.2.1.01</t>
  </si>
  <si>
    <t>2.3.7.1.01</t>
  </si>
  <si>
    <t>2.2.9.2.01</t>
  </si>
  <si>
    <t>2.6.1.3.01</t>
  </si>
  <si>
    <t>2.2.4.2.01                                 2.2.9.2.01</t>
  </si>
  <si>
    <t>2.2.7.2.06</t>
  </si>
  <si>
    <t>03/06/2020</t>
  </si>
  <si>
    <t>02/07/2020</t>
  </si>
  <si>
    <t>31/10/2019</t>
  </si>
  <si>
    <t>13/05/2020</t>
  </si>
  <si>
    <t>29/10/2021</t>
  </si>
  <si>
    <t>03/01/2019</t>
  </si>
  <si>
    <t>PROCESO DE REVISION CONTRALORIA.</t>
  </si>
  <si>
    <t>30/09/2021</t>
  </si>
  <si>
    <t>08/10/2021</t>
  </si>
  <si>
    <t>2.2.8.7.04</t>
  </si>
  <si>
    <t>17/09/2021</t>
  </si>
  <si>
    <t>21/09/2021</t>
  </si>
  <si>
    <t>04/08/2021</t>
  </si>
  <si>
    <t>04/10/2021</t>
  </si>
  <si>
    <r>
      <t>CORRESPONDIENTE AL MES DE</t>
    </r>
    <r>
      <rPr>
        <b/>
        <sz val="12"/>
        <color theme="1"/>
        <rFont val="Segoe UI Historic"/>
        <family val="2"/>
      </rPr>
      <t xml:space="preserve"> NOVIEMBRE 2021</t>
    </r>
  </si>
  <si>
    <t>IMPORMAS, SRL</t>
  </si>
  <si>
    <t>ECOPETRLEO DOMINICANA,S.A</t>
  </si>
  <si>
    <t>ISLA DOMINICANA DE PETROLEUM CORPORATION</t>
  </si>
  <si>
    <t>GULFSTREAM PETROLEUM DOMINICANA, S.A</t>
  </si>
  <si>
    <t>GRUPO MARTE ROMAN,S.R.L</t>
  </si>
  <si>
    <t>SERVICIOS GRAFICOS TITO, EIRL</t>
  </si>
  <si>
    <t>GRUPO DIARIO LIBRE, S.A</t>
  </si>
  <si>
    <t>WENDY, S MUEBLES, S.R.L</t>
  </si>
  <si>
    <t>LIRIANO NUEZ COMERCIAL,SRL</t>
  </si>
  <si>
    <t>COMPAÑÍA DE LUZ Y FUERZA DE LAS TERRENAS,S.A</t>
  </si>
  <si>
    <t>DRA. LUISA MILAGROS CASTILLO DURAN</t>
  </si>
  <si>
    <r>
      <t>COMPAÑÍA DOMINICANA DE TELEFONOS (</t>
    </r>
    <r>
      <rPr>
        <b/>
        <sz val="12"/>
        <color theme="1"/>
        <rFont val="Calibri"/>
        <family val="2"/>
      </rPr>
      <t>CODETEL</t>
    </r>
    <r>
      <rPr>
        <sz val="12"/>
        <color theme="1"/>
        <rFont val="Calibri"/>
        <family val="2"/>
      </rPr>
      <t>)</t>
    </r>
  </si>
  <si>
    <t>DIPUGLIA PC OUTLET STORE, SRL</t>
  </si>
  <si>
    <t>SOCIEDAD DOMINICANA DE ABOGADOS SIGLO XXI</t>
  </si>
  <si>
    <t>PROVESOL PROVEEDORES DE SOLUCIONES, SRL</t>
  </si>
  <si>
    <t>D'MELANEA COMERCIAL,SRL</t>
  </si>
  <si>
    <t>S&amp;Y SUPPLY,SRL</t>
  </si>
  <si>
    <t>MARTINEZ TORRES (TRAVELING),S.R.L</t>
  </si>
  <si>
    <t>AUTOMECANICA GOMEZ &amp; ASOCIADOS,SRL</t>
  </si>
  <si>
    <t>B1500000246</t>
  </si>
  <si>
    <t>B1500000366</t>
  </si>
  <si>
    <t>B1500067041</t>
  </si>
  <si>
    <t>B1500001181</t>
  </si>
  <si>
    <t>B1500000424</t>
  </si>
  <si>
    <t>B1500000301</t>
  </si>
  <si>
    <t>B1500006157</t>
  </si>
  <si>
    <t>B1500006090</t>
  </si>
  <si>
    <t>B1500004992</t>
  </si>
  <si>
    <t>B1500004991</t>
  </si>
  <si>
    <t>B1500005082</t>
  </si>
  <si>
    <t>B1500001541</t>
  </si>
  <si>
    <t>B1500001540</t>
  </si>
  <si>
    <t>B1500000214</t>
  </si>
  <si>
    <t>B1500004147</t>
  </si>
  <si>
    <t>B1500004482</t>
  </si>
  <si>
    <t>B1500000266</t>
  </si>
  <si>
    <t>B1500000264</t>
  </si>
  <si>
    <t>B1500113444</t>
  </si>
  <si>
    <t>B1500113445</t>
  </si>
  <si>
    <t>B1500113443</t>
  </si>
  <si>
    <t>B1500113442</t>
  </si>
  <si>
    <t>B1500114429</t>
  </si>
  <si>
    <t>B1500113450</t>
  </si>
  <si>
    <t>B1500000374</t>
  </si>
  <si>
    <t>B1500000137</t>
  </si>
  <si>
    <t>B1500000801</t>
  </si>
  <si>
    <t>B1500000293</t>
  </si>
  <si>
    <t>B1500000362</t>
  </si>
  <si>
    <t>B1500000335</t>
  </si>
  <si>
    <t>B1500000392</t>
  </si>
  <si>
    <t>B1500000375</t>
  </si>
  <si>
    <t>B1500001511</t>
  </si>
  <si>
    <t>B1500001417</t>
  </si>
  <si>
    <t>07/10/2021</t>
  </si>
  <si>
    <t>14/10/2021</t>
  </si>
  <si>
    <t>05/11/2021</t>
  </si>
  <si>
    <t>18/11/2021</t>
  </si>
  <si>
    <t>28/10/2021</t>
  </si>
  <si>
    <t>22/10/2021</t>
  </si>
  <si>
    <t>29/09/2021</t>
  </si>
  <si>
    <t>21/10/2021</t>
  </si>
  <si>
    <t>04/11/2021</t>
  </si>
  <si>
    <t>30/11/2021</t>
  </si>
  <si>
    <t>08/11/2021</t>
  </si>
  <si>
    <t>28/11/2021</t>
  </si>
  <si>
    <t>29/11/2021</t>
  </si>
  <si>
    <t>11/10/2021</t>
  </si>
  <si>
    <t>27/10/2021</t>
  </si>
  <si>
    <t>02/09/2021</t>
  </si>
  <si>
    <t>01/11/2021</t>
  </si>
  <si>
    <t>COMPRA DE TRITURADORA Y ASPIRADORA PARA EL ARCHIVO CENTRAL DE ESTE MINISTERIO.</t>
  </si>
  <si>
    <t>ADQUISICION DE TICKETS COMBUSTIBLE PARA ESTE MINISTERIO.</t>
  </si>
  <si>
    <t>COMPRA DE ELECTRODOMESTICOS PARA ESTE MINISTERIO.</t>
  </si>
  <si>
    <t>CONTRATACION DE IMPRESIÓN DE BANNER Y CARTEL ADHESIVO.</t>
  </si>
  <si>
    <t>CONTRATACION PUBLICIDAD EN PERIODICO DE CIRCULACION NACIONAL RESOLUCION NUM. 02/2021 DEL COMITÉ DE SALARIO.</t>
  </si>
  <si>
    <t>SERVICIO PUBLICACION COMUNICADO A LOS EMPLEADORES A GARANTIZAR LAS CONDICIONES DE SEGURIDAD Y SALUD A LOS TRABAJADORES.</t>
  </si>
  <si>
    <t>SERVICIO DE PUBLICACION DE LA CONVOCATORIA A LA LICITACION NACIONAL REF.TRABAJO CCC-LPN-2021-0005.</t>
  </si>
  <si>
    <t>SERVICIO DE PUBLICACION DE LA CONVOCATORIA A LA LICITACION NACIONAL REF.TRABAJO CCC-LPN-2021-0006.</t>
  </si>
  <si>
    <t>SERVICIO DE PUBLICACION DE LA CONVOCATORIA A LA LICITACION NACIONAL REF.TRABAJO CCC-LPN-2021-0003.</t>
  </si>
  <si>
    <t>SERVICIO DE PUBLICACION EN PERIODICO DE CIRCULACION NACIONAL CONVOCATORIA A LA LICITACION PUBLICA NACIONAL REF. TRABAJO-CCC-LPN-2021-0005.</t>
  </si>
  <si>
    <t>SERVICIO DE PUBLICACION EN PERIODICO DE CIRCULACION NACIONAL CONVOCATORIA A LA LICITACION PUBLICA NACIONAL REF. TRABAJO-CCC-LPN-2021-0006.</t>
  </si>
  <si>
    <t>COMPRA DE BEBEDERO NEGRO PARA ESTE MINISTERIO.</t>
  </si>
  <si>
    <t>COMPRA DE EQUIPOS Y MATERIALES MEDICOS PARA SER UTILIZADO EN ESTE MINISTERIO.</t>
  </si>
  <si>
    <t>SERVICIO DE ENERGIA ELECTRICA RLT LAS TERRENA, CORRESPONDIENTE AL MES DE NOVIEMBRE 2021.</t>
  </si>
  <si>
    <t>SERVICIO DE LEGALIZACION CONTRATO DE ESTE MINISTERIO.</t>
  </si>
  <si>
    <t>SERVICIOS DE TELEFONICOS Y DE INTERNET, PARA ESTE MINISTERIO CORRESPONDIENTE AL MES DE NOVIEMBRE 2021.</t>
  </si>
  <si>
    <t>SERVICIOS DE TELEFONICOS Y DE INTERNET, PARA ESTE MINISTERIO CORRESPONDIENTE AL MES DE NOVIEMBRE 2021</t>
  </si>
  <si>
    <t>ADQUISICION DE ESCANER HP, PARA SER UTILIZADO EN ESTE MINISTERIO.</t>
  </si>
  <si>
    <t>PAGO CUOTA DE INSCRIPCION Y PARTICIPACION EN EL X CONGRESO INTERAMERICANO DE GESTION ESTRATEGICA DE RECURSOS HUMANO EN LA ADMINISTRACION PUBLICAS MODERNA.</t>
  </si>
  <si>
    <t>COMPRA DE EQUIPOS DE SISTEMA DE SEGURIDAD, PARA ESTE MINISTERIO.</t>
  </si>
  <si>
    <t>ADQUISICION DE UTENSILIOS DE COCINA Y CRISTALERIA.</t>
  </si>
  <si>
    <t>COMPRA DE ESCOBA Y GUANTES AMARRILLO PARA SER UTILIZADO EN ESTE MT</t>
  </si>
  <si>
    <t>SERVICIOS DE ALMUERZOS EMPACADOS, BUFFET,CENA LO DIA FERIADO Y NO LABORABLE CORRESPONDIENTE AL PERIODO 14/06/2021 AL 31/08/2021.</t>
  </si>
  <si>
    <t>SERVICIOS DE ALMUERZOS EMPACADOS, BUFFET,CENA LO DIA FERIADO Y NO LABORABLE CORRESPONDIENTE AL PERIODO 01/10/2021 AL 31/10/2021.</t>
  </si>
  <si>
    <t>SERVICIOS DE ALMUERZOS EMPACADOS, BUFFET,CENA LO DIA FERIADO Y NO LABORABLE CORRESPONDIENTE AL PERIODO 01/09/2021 AL 30/09/2021.</t>
  </si>
  <si>
    <t>SERVICIO DE PINTURA Y REPARACION DE LA JEEP NISSAN INFINITY BLANCO, CHASISI NO. 5N1ALOMM2HC00756.</t>
  </si>
  <si>
    <t>SERVICIO REPARACION A LA CAMIONETA TOYOTA HILUX BLACO 2015, CHASIS NO. MROFR22G500784179.</t>
  </si>
  <si>
    <t>2.6.1.4.01                                                                   2.6.1.9.01</t>
  </si>
  <si>
    <t>2.6.1.4.01</t>
  </si>
  <si>
    <t>2.2.2.2.01</t>
  </si>
  <si>
    <t>2.3.3.2.01      2.3.9.3.01                                                        2.6.1.1.01                                             2.6.3.1.01</t>
  </si>
  <si>
    <t>2.2.8.7.02</t>
  </si>
  <si>
    <t>2.2.1.3.01      2.2.1.5.01</t>
  </si>
  <si>
    <t>2.6.1.9.01                                                 2.6.6.2.01</t>
  </si>
  <si>
    <t xml:space="preserve">2.3.2.2.01                   2.3.5.5.01               2.3.6.2.01                      2.3.6.2.03                    2.3.9.5.01 </t>
  </si>
  <si>
    <t>2.3.5.4.01                                                                                               2.3.9.1.01</t>
  </si>
  <si>
    <t>10/12/2021</t>
  </si>
  <si>
    <t>03/11/2021</t>
  </si>
  <si>
    <t>02/12/2021</t>
  </si>
  <si>
    <t>TOTAL GENERAL</t>
  </si>
  <si>
    <t xml:space="preserve">       PREPARADO POR:</t>
  </si>
  <si>
    <t xml:space="preserve">                                                                            AUTORIZADO POR:</t>
  </si>
  <si>
    <t xml:space="preserve">        HENRY SENCION</t>
  </si>
  <si>
    <t xml:space="preserve">                                                                                      LIC. JUAN JOSE ESTRELLA M.</t>
  </si>
  <si>
    <t xml:space="preserve">                     AUXILIAR DE CONTABILIDAD</t>
  </si>
  <si>
    <t xml:space="preserve">                                                                                        ENC. DE LA DIV. DE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</si>
</sst>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_-* #,##0.00\ _€_-;\-* #,##0.00\ _€_-;_-* &quot;-&quot;??\ _€_-;_-@_-"/>
    <numFmt numFmtId="165" formatCode="_-* #,##0.00\ _P_t_s_-;\-* #,##0.00\ _P_t_s_-;_-* &quot;-&quot;??\ _P_t_s_-;_-@_-"/>
    <numFmt numFmtId="166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rgb="FFFF0000"/>
      <name val="Times New Roman"/>
      <family val="1"/>
    </font>
    <font>
      <b/>
      <sz val="14"/>
      <color theme="1"/>
      <name val="Calibri"/>
      <family val="2"/>
      <scheme val="minor"/>
    </font>
    <font>
      <b/>
      <sz val="12"/>
      <color theme="1"/>
      <name val="Segoe UI Historic"/>
      <family val="2"/>
    </font>
    <font>
      <b/>
      <sz val="12"/>
      <color rgb="FF273881"/>
      <name val="Segoe UI Historic"/>
      <family val="2"/>
    </font>
    <font>
      <sz val="12"/>
      <color theme="1"/>
      <name val="Segoe UI Historic"/>
      <family val="2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2"/>
      <color indexed="8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5">
    <xf numFmtId="0" fontId="0" fillId="0" borderId="0"/>
    <xf numFmtId="43" fontId="6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8" fillId="0" borderId="0"/>
  </cellStyleXfs>
  <cellXfs count="91">
    <xf numFmtId="0" fontId="0" fillId="0" borderId="0" xfId="0"/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/>
    <xf numFmtId="0" fontId="0" fillId="0" borderId="0" xfId="0" applyAlignment="1">
      <alignment wrapText="1"/>
    </xf>
    <xf numFmtId="49" fontId="7" fillId="0" borderId="1" xfId="0" applyNumberFormat="1" applyFont="1" applyBorder="1" applyAlignment="1">
      <alignment horizontal="center" vertical="center"/>
    </xf>
    <xf numFmtId="49" fontId="7" fillId="3" borderId="1" xfId="0" applyNumberFormat="1" applyFont="1" applyFill="1" applyBorder="1" applyAlignment="1">
      <alignment horizontal="center" vertical="center"/>
    </xf>
    <xf numFmtId="0" fontId="10" fillId="3" borderId="1" xfId="4" applyFont="1" applyFill="1" applyBorder="1" applyAlignment="1">
      <alignment horizontal="center" vertical="center"/>
    </xf>
    <xf numFmtId="43" fontId="6" fillId="3" borderId="1" xfId="1" applyFont="1" applyFill="1" applyBorder="1" applyAlignment="1">
      <alignment horizontal="right" vertical="center"/>
    </xf>
    <xf numFmtId="43" fontId="7" fillId="3" borderId="1" xfId="1" applyFont="1" applyFill="1" applyBorder="1" applyAlignment="1">
      <alignment horizontal="right" vertical="center"/>
    </xf>
    <xf numFmtId="43" fontId="10" fillId="3" borderId="1" xfId="1" applyFont="1" applyFill="1" applyBorder="1" applyAlignment="1">
      <alignment horizontal="center" vertical="center"/>
    </xf>
    <xf numFmtId="0" fontId="0" fillId="3" borderId="0" xfId="0" applyFill="1"/>
    <xf numFmtId="0" fontId="0" fillId="0" borderId="1" xfId="0" applyBorder="1" applyAlignment="1">
      <alignment horizontal="center" vertical="center"/>
    </xf>
    <xf numFmtId="49" fontId="7" fillId="3" borderId="4" xfId="0" applyNumberFormat="1" applyFont="1" applyFill="1" applyBorder="1" applyAlignment="1">
      <alignment horizontal="center" vertical="center"/>
    </xf>
    <xf numFmtId="43" fontId="7" fillId="0" borderId="4" xfId="1" applyFont="1" applyBorder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43" fontId="10" fillId="3" borderId="1" xfId="1" applyFont="1" applyFill="1" applyBorder="1" applyAlignment="1">
      <alignment horizontal="right" vertical="center" wrapText="1"/>
    </xf>
    <xf numFmtId="164" fontId="7" fillId="3" borderId="1" xfId="2" applyFont="1" applyFill="1" applyBorder="1" applyAlignment="1">
      <alignment horizontal="right" vertical="center"/>
    </xf>
    <xf numFmtId="0" fontId="10" fillId="3" borderId="1" xfId="4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/>
    </xf>
    <xf numFmtId="49" fontId="10" fillId="3" borderId="1" xfId="0" applyNumberFormat="1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13" fontId="10" fillId="3" borderId="1" xfId="0" applyNumberFormat="1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 wrapText="1"/>
    </xf>
    <xf numFmtId="0" fontId="11" fillId="3" borderId="1" xfId="2" applyNumberFormat="1" applyFont="1" applyFill="1" applyBorder="1" applyAlignment="1">
      <alignment horizontal="center" vertical="center"/>
    </xf>
    <xf numFmtId="49" fontId="11" fillId="3" borderId="4" xfId="0" applyNumberFormat="1" applyFont="1" applyFill="1" applyBorder="1" applyAlignment="1">
      <alignment horizontal="center" vertical="center"/>
    </xf>
    <xf numFmtId="49" fontId="11" fillId="3" borderId="1" xfId="0" applyNumberFormat="1" applyFont="1" applyFill="1" applyBorder="1" applyAlignment="1">
      <alignment horizontal="center" vertical="center"/>
    </xf>
    <xf numFmtId="43" fontId="10" fillId="3" borderId="4" xfId="1" applyFont="1" applyFill="1" applyBorder="1" applyAlignment="1">
      <alignment horizontal="center" vertical="center" wrapText="1"/>
    </xf>
    <xf numFmtId="43" fontId="10" fillId="3" borderId="1" xfId="1" applyFont="1" applyFill="1" applyBorder="1" applyAlignment="1">
      <alignment horizontal="center" vertical="center" wrapText="1"/>
    </xf>
    <xf numFmtId="0" fontId="8" fillId="0" borderId="1" xfId="4" applyFont="1" applyBorder="1" applyAlignment="1">
      <alignment horizontal="center" vertical="center" wrapText="1"/>
    </xf>
    <xf numFmtId="43" fontId="10" fillId="3" borderId="4" xfId="1" applyFont="1" applyFill="1" applyBorder="1" applyAlignment="1">
      <alignment horizontal="right" vertical="center" wrapText="1"/>
    </xf>
    <xf numFmtId="43" fontId="7" fillId="3" borderId="1" xfId="2" applyNumberFormat="1" applyFont="1" applyFill="1" applyBorder="1" applyAlignment="1">
      <alignment horizontal="center" vertical="center"/>
    </xf>
    <xf numFmtId="43" fontId="11" fillId="3" borderId="1" xfId="1" applyFont="1" applyFill="1" applyBorder="1" applyAlignment="1">
      <alignment horizontal="center" vertical="center"/>
    </xf>
    <xf numFmtId="43" fontId="11" fillId="3" borderId="1" xfId="1" applyFont="1" applyFill="1" applyBorder="1" applyAlignment="1">
      <alignment horizontal="right" vertical="center" wrapText="1"/>
    </xf>
    <xf numFmtId="49" fontId="10" fillId="3" borderId="5" xfId="0" applyNumberFormat="1" applyFont="1" applyFill="1" applyBorder="1" applyAlignment="1">
      <alignment horizontal="center" vertical="center"/>
    </xf>
    <xf numFmtId="49" fontId="10" fillId="3" borderId="6" xfId="0" applyNumberFormat="1" applyFont="1" applyFill="1" applyBorder="1" applyAlignment="1">
      <alignment horizontal="center" vertical="center"/>
    </xf>
    <xf numFmtId="49" fontId="7" fillId="3" borderId="9" xfId="0" applyNumberFormat="1" applyFont="1" applyFill="1" applyBorder="1" applyAlignment="1">
      <alignment horizontal="center" vertical="center"/>
    </xf>
    <xf numFmtId="49" fontId="11" fillId="3" borderId="11" xfId="0" applyNumberFormat="1" applyFont="1" applyFill="1" applyBorder="1" applyAlignment="1">
      <alignment horizontal="center" vertical="center"/>
    </xf>
    <xf numFmtId="49" fontId="7" fillId="0" borderId="11" xfId="0" applyNumberFormat="1" applyFont="1" applyBorder="1" applyAlignment="1">
      <alignment horizontal="center" vertical="center"/>
    </xf>
    <xf numFmtId="0" fontId="11" fillId="3" borderId="11" xfId="2" applyNumberFormat="1" applyFont="1" applyFill="1" applyBorder="1" applyAlignment="1">
      <alignment horizontal="center" vertical="center"/>
    </xf>
    <xf numFmtId="0" fontId="10" fillId="3" borderId="11" xfId="4" applyFont="1" applyFill="1" applyBorder="1" applyAlignment="1">
      <alignment horizontal="center" vertical="center"/>
    </xf>
    <xf numFmtId="43" fontId="7" fillId="3" borderId="11" xfId="1" applyFont="1" applyFill="1" applyBorder="1" applyAlignment="1">
      <alignment horizontal="right" vertical="center"/>
    </xf>
    <xf numFmtId="43" fontId="11" fillId="3" borderId="11" xfId="1" applyFont="1" applyFill="1" applyBorder="1" applyAlignment="1">
      <alignment horizontal="right" vertical="center" wrapText="1"/>
    </xf>
    <xf numFmtId="49" fontId="10" fillId="3" borderId="12" xfId="0" applyNumberFormat="1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left" vertical="center" wrapText="1"/>
    </xf>
    <xf numFmtId="0" fontId="11" fillId="3" borderId="2" xfId="0" applyFont="1" applyFill="1" applyBorder="1" applyAlignment="1">
      <alignment horizontal="left" vertical="center" wrapText="1"/>
    </xf>
    <xf numFmtId="0" fontId="11" fillId="3" borderId="10" xfId="0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43" fontId="11" fillId="3" borderId="4" xfId="3" applyNumberFormat="1" applyFont="1" applyFill="1" applyBorder="1" applyAlignment="1">
      <alignment horizontal="left" vertical="center" wrapText="1"/>
    </xf>
    <xf numFmtId="43" fontId="11" fillId="3" borderId="1" xfId="3" applyNumberFormat="1" applyFont="1" applyFill="1" applyBorder="1" applyAlignment="1">
      <alignment horizontal="left" vertical="center" wrapText="1"/>
    </xf>
    <xf numFmtId="0" fontId="11" fillId="3" borderId="1" xfId="0" applyFont="1" applyFill="1" applyBorder="1" applyAlignment="1">
      <alignment horizontal="left" vertical="center" wrapText="1"/>
    </xf>
    <xf numFmtId="43" fontId="11" fillId="3" borderId="11" xfId="3" applyNumberFormat="1" applyFont="1" applyFill="1" applyBorder="1" applyAlignment="1">
      <alignment horizontal="left" vertical="center" wrapText="1"/>
    </xf>
    <xf numFmtId="0" fontId="0" fillId="2" borderId="1" xfId="0" applyFill="1" applyBorder="1" applyAlignment="1">
      <alignment horizontal="left"/>
    </xf>
    <xf numFmtId="0" fontId="0" fillId="2" borderId="1" xfId="0" applyFill="1" applyBorder="1"/>
    <xf numFmtId="43" fontId="11" fillId="2" borderId="1" xfId="3" applyNumberFormat="1" applyFont="1" applyFill="1" applyBorder="1" applyAlignment="1">
      <alignment horizontal="left" vertical="center" wrapText="1"/>
    </xf>
    <xf numFmtId="43" fontId="0" fillId="2" borderId="1" xfId="0" applyNumberFormat="1" applyFill="1" applyBorder="1"/>
    <xf numFmtId="0" fontId="0" fillId="0" borderId="0" xfId="0" applyFont="1" applyAlignment="1"/>
    <xf numFmtId="43" fontId="7" fillId="0" borderId="0" xfId="1" applyFont="1" applyAlignment="1">
      <alignment horizontal="center"/>
    </xf>
    <xf numFmtId="43" fontId="7" fillId="0" borderId="0" xfId="1" applyFont="1" applyAlignment="1">
      <alignment horizontal="center" vertical="top"/>
    </xf>
    <xf numFmtId="43" fontId="7" fillId="0" borderId="0" xfId="1" applyFont="1" applyAlignment="1">
      <alignment horizontal="left"/>
    </xf>
    <xf numFmtId="166" fontId="7" fillId="0" borderId="0" xfId="0" applyNumberFormat="1" applyFont="1" applyAlignment="1">
      <alignment vertical="top"/>
    </xf>
    <xf numFmtId="43" fontId="7" fillId="0" borderId="0" xfId="1" applyFont="1" applyAlignment="1"/>
    <xf numFmtId="0" fontId="0" fillId="0" borderId="0" xfId="0" applyFont="1"/>
    <xf numFmtId="0" fontId="0" fillId="0" borderId="0" xfId="0" applyAlignment="1"/>
    <xf numFmtId="43" fontId="13" fillId="0" borderId="0" xfId="1" applyFont="1" applyAlignment="1">
      <alignment horizontal="center" vertical="center"/>
    </xf>
    <xf numFmtId="43" fontId="13" fillId="0" borderId="0" xfId="1" applyFont="1" applyAlignment="1">
      <alignment horizontal="center"/>
    </xf>
    <xf numFmtId="43" fontId="13" fillId="0" borderId="0" xfId="1" applyFont="1" applyAlignment="1">
      <alignment horizontal="left" vertical="center"/>
    </xf>
    <xf numFmtId="0" fontId="7" fillId="0" borderId="0" xfId="0" applyFont="1" applyAlignment="1"/>
    <xf numFmtId="0" fontId="13" fillId="0" borderId="0" xfId="0" applyFont="1" applyAlignment="1"/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7" fillId="0" borderId="0" xfId="0" applyFont="1"/>
    <xf numFmtId="0" fontId="0" fillId="0" borderId="0" xfId="0" applyAlignment="1">
      <alignment horizontal="center"/>
    </xf>
    <xf numFmtId="164" fontId="0" fillId="0" borderId="0" xfId="0" applyNumberFormat="1" applyAlignment="1">
      <alignment horizontal="left"/>
    </xf>
    <xf numFmtId="164" fontId="0" fillId="0" borderId="0" xfId="0" applyNumberFormat="1"/>
    <xf numFmtId="43" fontId="0" fillId="0" borderId="0" xfId="1" applyFont="1"/>
    <xf numFmtId="0" fontId="2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</cellXfs>
  <cellStyles count="5">
    <cellStyle name="Millares" xfId="1" builtinId="3"/>
    <cellStyle name="Millares 2" xfId="3"/>
    <cellStyle name="Millares 2 2" xfId="2"/>
    <cellStyle name="Normal" xfId="0" builtinId="0"/>
    <cellStyle name="Normal 2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1890660</xdr:colOff>
      <xdr:row>0</xdr:row>
      <xdr:rowOff>31750</xdr:rowOff>
    </xdr:from>
    <xdr:to>
      <xdr:col>5</xdr:col>
      <xdr:colOff>803276</xdr:colOff>
      <xdr:row>4</xdr:row>
      <xdr:rowOff>713104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32660" y="31750"/>
          <a:ext cx="2770241" cy="14433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1"/>
  <sheetViews>
    <sheetView tabSelected="1" zoomScale="60" zoomScaleNormal="60" workbookViewId="0">
      <selection activeCell="A8" sqref="A8:L8"/>
    </sheetView>
  </sheetViews>
  <sheetFormatPr baseColWidth="10" defaultRowHeight="15" x14ac:dyDescent="0.25"/>
  <cols>
    <col min="1" max="1" width="38.140625" style="56" customWidth="1"/>
    <col min="2" max="3" width="15.7109375" customWidth="1"/>
    <col min="4" max="4" width="18.140625" customWidth="1"/>
    <col min="5" max="5" width="57.85546875" style="56" customWidth="1"/>
    <col min="6" max="9" width="18.42578125" customWidth="1"/>
    <col min="10" max="10" width="16.28515625" customWidth="1"/>
    <col min="11" max="11" width="18.42578125" customWidth="1"/>
    <col min="12" max="12" width="22.7109375" customWidth="1"/>
  </cols>
  <sheetData>
    <row r="1" spans="1:12" x14ac:dyDescent="0.25">
      <c r="A1" s="1"/>
    </row>
    <row r="2" spans="1:12" x14ac:dyDescent="0.25">
      <c r="A2" s="1"/>
    </row>
    <row r="3" spans="1:12" x14ac:dyDescent="0.25">
      <c r="A3" s="1"/>
    </row>
    <row r="4" spans="1:12" x14ac:dyDescent="0.25">
      <c r="A4" s="2"/>
      <c r="B4" s="3"/>
      <c r="C4" s="3"/>
      <c r="D4" s="3"/>
      <c r="E4" s="57"/>
      <c r="F4" s="3"/>
      <c r="G4" s="3"/>
      <c r="H4" s="3"/>
      <c r="I4" s="3"/>
      <c r="J4" s="3"/>
    </row>
    <row r="5" spans="1:12" ht="58.5" customHeight="1" x14ac:dyDescent="0.25">
      <c r="A5" s="87"/>
      <c r="B5" s="87"/>
      <c r="C5" s="87"/>
      <c r="D5" s="87"/>
      <c r="E5" s="87"/>
      <c r="F5" s="87"/>
      <c r="G5" s="87"/>
      <c r="H5" s="87"/>
      <c r="I5" s="87"/>
      <c r="J5" s="87"/>
    </row>
    <row r="6" spans="1:12" ht="22.5" customHeight="1" x14ac:dyDescent="0.25">
      <c r="A6" s="88" t="s">
        <v>0</v>
      </c>
      <c r="B6" s="88"/>
      <c r="C6" s="88"/>
      <c r="D6" s="88"/>
      <c r="E6" s="88"/>
      <c r="F6" s="88"/>
      <c r="G6" s="88"/>
      <c r="H6" s="88"/>
      <c r="I6" s="88"/>
      <c r="J6" s="88"/>
      <c r="K6" s="88"/>
      <c r="L6" s="88"/>
    </row>
    <row r="7" spans="1:12" ht="27" customHeight="1" x14ac:dyDescent="0.25">
      <c r="A7" s="89" t="s">
        <v>1</v>
      </c>
      <c r="B7" s="89"/>
      <c r="C7" s="89"/>
      <c r="D7" s="89"/>
      <c r="E7" s="89"/>
      <c r="F7" s="89"/>
      <c r="G7" s="89"/>
      <c r="H7" s="89"/>
      <c r="I7" s="89"/>
      <c r="J7" s="89"/>
      <c r="K7" s="89"/>
      <c r="L7" s="89"/>
    </row>
    <row r="8" spans="1:12" ht="30.75" customHeight="1" thickBot="1" x14ac:dyDescent="0.3">
      <c r="A8" s="90" t="s">
        <v>64</v>
      </c>
      <c r="B8" s="90"/>
      <c r="C8" s="90"/>
      <c r="D8" s="90"/>
      <c r="E8" s="90"/>
      <c r="F8" s="90"/>
      <c r="G8" s="90"/>
      <c r="H8" s="90"/>
      <c r="I8" s="90"/>
      <c r="J8" s="90"/>
      <c r="K8" s="90"/>
      <c r="L8" s="90"/>
    </row>
    <row r="9" spans="1:12" ht="64.5" customHeight="1" thickBot="1" x14ac:dyDescent="0.3">
      <c r="A9" s="20" t="s">
        <v>2</v>
      </c>
      <c r="B9" s="21" t="s">
        <v>4</v>
      </c>
      <c r="C9" s="52" t="s">
        <v>9</v>
      </c>
      <c r="D9" s="21" t="s">
        <v>3</v>
      </c>
      <c r="E9" s="20" t="s">
        <v>5</v>
      </c>
      <c r="F9" s="22" t="s">
        <v>6</v>
      </c>
      <c r="G9" s="21" t="s">
        <v>10</v>
      </c>
      <c r="H9" s="21" t="s">
        <v>7</v>
      </c>
      <c r="I9" s="21" t="s">
        <v>8</v>
      </c>
      <c r="J9" s="21" t="s">
        <v>11</v>
      </c>
      <c r="K9" s="21" t="s">
        <v>12</v>
      </c>
      <c r="L9" s="21" t="s">
        <v>13</v>
      </c>
    </row>
    <row r="10" spans="1:12" ht="57" customHeight="1" x14ac:dyDescent="0.25">
      <c r="A10" s="53" t="s">
        <v>65</v>
      </c>
      <c r="B10" s="31" t="s">
        <v>118</v>
      </c>
      <c r="C10" s="13" t="s">
        <v>172</v>
      </c>
      <c r="D10" s="25" t="s">
        <v>84</v>
      </c>
      <c r="E10" s="58" t="s">
        <v>135</v>
      </c>
      <c r="F10" s="33" t="s">
        <v>162</v>
      </c>
      <c r="G10" s="14">
        <f>+H10/1.18</f>
        <v>67000</v>
      </c>
      <c r="H10" s="36">
        <v>79060</v>
      </c>
      <c r="I10" s="40" t="s">
        <v>171</v>
      </c>
      <c r="J10" s="15">
        <v>0</v>
      </c>
      <c r="K10" s="36">
        <v>79060</v>
      </c>
      <c r="L10" s="16" t="s">
        <v>56</v>
      </c>
    </row>
    <row r="11" spans="1:12" ht="50.25" customHeight="1" x14ac:dyDescent="0.25">
      <c r="A11" s="54" t="s">
        <v>66</v>
      </c>
      <c r="B11" s="32" t="s">
        <v>119</v>
      </c>
      <c r="C11" s="6" t="s">
        <v>120</v>
      </c>
      <c r="D11" s="26" t="s">
        <v>85</v>
      </c>
      <c r="E11" s="59" t="s">
        <v>136</v>
      </c>
      <c r="F11" s="34" t="s">
        <v>45</v>
      </c>
      <c r="G11" s="17">
        <v>3750000</v>
      </c>
      <c r="H11" s="17">
        <v>3750000</v>
      </c>
      <c r="I11" s="41" t="s">
        <v>171</v>
      </c>
      <c r="J11" s="12">
        <v>0</v>
      </c>
      <c r="K11" s="17">
        <v>3750000</v>
      </c>
      <c r="L11" s="24" t="s">
        <v>56</v>
      </c>
    </row>
    <row r="12" spans="1:12" s="11" customFormat="1" ht="45" x14ac:dyDescent="0.25">
      <c r="A12" s="54" t="s">
        <v>67</v>
      </c>
      <c r="B12" s="32" t="s">
        <v>57</v>
      </c>
      <c r="C12" s="6" t="s">
        <v>172</v>
      </c>
      <c r="D12" s="26" t="s">
        <v>86</v>
      </c>
      <c r="E12" s="59" t="s">
        <v>136</v>
      </c>
      <c r="F12" s="34" t="s">
        <v>45</v>
      </c>
      <c r="G12" s="17">
        <v>9500000</v>
      </c>
      <c r="H12" s="17">
        <v>9500000</v>
      </c>
      <c r="I12" s="41" t="s">
        <v>171</v>
      </c>
      <c r="J12" s="12">
        <v>0</v>
      </c>
      <c r="K12" s="17">
        <v>9500000</v>
      </c>
      <c r="L12" s="24" t="s">
        <v>56</v>
      </c>
    </row>
    <row r="13" spans="1:12" ht="45" x14ac:dyDescent="0.25">
      <c r="A13" s="54" t="s">
        <v>68</v>
      </c>
      <c r="B13" s="32" t="s">
        <v>57</v>
      </c>
      <c r="C13" s="42" t="s">
        <v>172</v>
      </c>
      <c r="D13" s="26" t="s">
        <v>87</v>
      </c>
      <c r="E13" s="59" t="s">
        <v>136</v>
      </c>
      <c r="F13" s="34" t="s">
        <v>45</v>
      </c>
      <c r="G13" s="17">
        <v>3750000</v>
      </c>
      <c r="H13" s="17">
        <v>3750000</v>
      </c>
      <c r="I13" s="41" t="s">
        <v>171</v>
      </c>
      <c r="J13" s="12">
        <v>0</v>
      </c>
      <c r="K13" s="17">
        <v>3750000</v>
      </c>
      <c r="L13" s="24" t="s">
        <v>56</v>
      </c>
    </row>
    <row r="14" spans="1:12" ht="45" x14ac:dyDescent="0.25">
      <c r="A14" s="54" t="s">
        <v>69</v>
      </c>
      <c r="B14" s="32" t="s">
        <v>120</v>
      </c>
      <c r="C14" s="5" t="s">
        <v>173</v>
      </c>
      <c r="D14" s="26" t="s">
        <v>88</v>
      </c>
      <c r="E14" s="59" t="s">
        <v>137</v>
      </c>
      <c r="F14" s="34" t="s">
        <v>163</v>
      </c>
      <c r="G14" s="10">
        <f>+H14/1.18</f>
        <v>35588</v>
      </c>
      <c r="H14" s="17">
        <v>41993.84</v>
      </c>
      <c r="I14" s="41" t="s">
        <v>171</v>
      </c>
      <c r="J14" s="12">
        <v>0</v>
      </c>
      <c r="K14" s="17">
        <v>41993.84</v>
      </c>
      <c r="L14" s="24" t="s">
        <v>56</v>
      </c>
    </row>
    <row r="15" spans="1:12" ht="54.75" customHeight="1" x14ac:dyDescent="0.25">
      <c r="A15" s="54" t="s">
        <v>70</v>
      </c>
      <c r="B15" s="32" t="s">
        <v>62</v>
      </c>
      <c r="C15" s="5" t="s">
        <v>61</v>
      </c>
      <c r="D15" s="26" t="s">
        <v>89</v>
      </c>
      <c r="E15" s="59" t="s">
        <v>138</v>
      </c>
      <c r="F15" s="34" t="s">
        <v>164</v>
      </c>
      <c r="G15" s="10">
        <f>+H15/1.18</f>
        <v>4700</v>
      </c>
      <c r="H15" s="17">
        <v>5546</v>
      </c>
      <c r="I15" s="41" t="s">
        <v>171</v>
      </c>
      <c r="J15" s="12">
        <v>0</v>
      </c>
      <c r="K15" s="17">
        <v>5546</v>
      </c>
      <c r="L15" s="24" t="s">
        <v>56</v>
      </c>
    </row>
    <row r="16" spans="1:12" ht="71.25" customHeight="1" x14ac:dyDescent="0.25">
      <c r="A16" s="54" t="s">
        <v>14</v>
      </c>
      <c r="B16" s="32" t="s">
        <v>121</v>
      </c>
      <c r="C16" s="5" t="s">
        <v>173</v>
      </c>
      <c r="D16" s="26" t="s">
        <v>90</v>
      </c>
      <c r="E16" s="59" t="s">
        <v>139</v>
      </c>
      <c r="F16" s="34" t="s">
        <v>44</v>
      </c>
      <c r="G16" s="8">
        <f t="shared" ref="G16:G21" si="0">+H16/1.18</f>
        <v>162023.00000000003</v>
      </c>
      <c r="H16" s="17">
        <v>191187.14</v>
      </c>
      <c r="I16" s="41" t="s">
        <v>171</v>
      </c>
      <c r="J16" s="12">
        <v>0</v>
      </c>
      <c r="K16" s="17">
        <v>191187.14</v>
      </c>
      <c r="L16" s="24" t="s">
        <v>56</v>
      </c>
    </row>
    <row r="17" spans="1:12" ht="69" customHeight="1" x14ac:dyDescent="0.25">
      <c r="A17" s="54" t="s">
        <v>14</v>
      </c>
      <c r="B17" s="32" t="s">
        <v>122</v>
      </c>
      <c r="C17" s="5" t="s">
        <v>173</v>
      </c>
      <c r="D17" s="26" t="s">
        <v>91</v>
      </c>
      <c r="E17" s="59" t="s">
        <v>140</v>
      </c>
      <c r="F17" s="34" t="s">
        <v>44</v>
      </c>
      <c r="G17" s="8">
        <f t="shared" si="0"/>
        <v>162023.00000000003</v>
      </c>
      <c r="H17" s="17">
        <v>191187.14</v>
      </c>
      <c r="I17" s="41" t="s">
        <v>171</v>
      </c>
      <c r="J17" s="12">
        <v>0</v>
      </c>
      <c r="K17" s="17">
        <v>191187.14</v>
      </c>
      <c r="L17" s="24" t="s">
        <v>56</v>
      </c>
    </row>
    <row r="18" spans="1:12" ht="54.75" customHeight="1" x14ac:dyDescent="0.25">
      <c r="A18" s="54" t="s">
        <v>14</v>
      </c>
      <c r="B18" s="32" t="s">
        <v>123</v>
      </c>
      <c r="C18" s="5" t="s">
        <v>173</v>
      </c>
      <c r="D18" s="26" t="s">
        <v>92</v>
      </c>
      <c r="E18" s="59" t="s">
        <v>141</v>
      </c>
      <c r="F18" s="34" t="s">
        <v>44</v>
      </c>
      <c r="G18" s="8">
        <f t="shared" si="0"/>
        <v>79311.957627118652</v>
      </c>
      <c r="H18" s="17">
        <v>93588.11</v>
      </c>
      <c r="I18" s="41" t="s">
        <v>171</v>
      </c>
      <c r="J18" s="12">
        <v>0</v>
      </c>
      <c r="K18" s="17">
        <v>93588.11</v>
      </c>
      <c r="L18" s="24" t="s">
        <v>56</v>
      </c>
    </row>
    <row r="19" spans="1:12" ht="53.25" customHeight="1" x14ac:dyDescent="0.25">
      <c r="A19" s="54" t="s">
        <v>14</v>
      </c>
      <c r="B19" s="32" t="s">
        <v>123</v>
      </c>
      <c r="C19" s="5" t="s">
        <v>173</v>
      </c>
      <c r="D19" s="26" t="s">
        <v>93</v>
      </c>
      <c r="E19" s="59" t="s">
        <v>142</v>
      </c>
      <c r="F19" s="34" t="s">
        <v>44</v>
      </c>
      <c r="G19" s="8">
        <f t="shared" si="0"/>
        <v>79311.957627118652</v>
      </c>
      <c r="H19" s="17">
        <v>93588.11</v>
      </c>
      <c r="I19" s="41" t="s">
        <v>171</v>
      </c>
      <c r="J19" s="12">
        <v>0</v>
      </c>
      <c r="K19" s="17">
        <v>93588.11</v>
      </c>
      <c r="L19" s="24" t="s">
        <v>56</v>
      </c>
    </row>
    <row r="20" spans="1:12" ht="56.25" customHeight="1" x14ac:dyDescent="0.25">
      <c r="A20" s="54" t="s">
        <v>14</v>
      </c>
      <c r="B20" s="32" t="s">
        <v>124</v>
      </c>
      <c r="C20" s="5" t="s">
        <v>173</v>
      </c>
      <c r="D20" s="26" t="s">
        <v>94</v>
      </c>
      <c r="E20" s="59" t="s">
        <v>143</v>
      </c>
      <c r="F20" s="34" t="s">
        <v>44</v>
      </c>
      <c r="G20" s="8">
        <f t="shared" si="0"/>
        <v>79311.957627118652</v>
      </c>
      <c r="H20" s="17">
        <v>93588.11</v>
      </c>
      <c r="I20" s="41" t="s">
        <v>171</v>
      </c>
      <c r="J20" s="12">
        <v>0</v>
      </c>
      <c r="K20" s="17">
        <v>93588.11</v>
      </c>
      <c r="L20" s="24" t="s">
        <v>56</v>
      </c>
    </row>
    <row r="21" spans="1:12" ht="72" customHeight="1" x14ac:dyDescent="0.25">
      <c r="A21" s="54" t="s">
        <v>71</v>
      </c>
      <c r="B21" s="32" t="s">
        <v>125</v>
      </c>
      <c r="C21" s="5" t="s">
        <v>173</v>
      </c>
      <c r="D21" s="26" t="s">
        <v>95</v>
      </c>
      <c r="E21" s="59" t="s">
        <v>144</v>
      </c>
      <c r="F21" s="34" t="s">
        <v>44</v>
      </c>
      <c r="G21" s="8">
        <f t="shared" si="0"/>
        <v>52767</v>
      </c>
      <c r="H21" s="17">
        <v>62265.06</v>
      </c>
      <c r="I21" s="41" t="s">
        <v>171</v>
      </c>
      <c r="J21" s="12">
        <v>0</v>
      </c>
      <c r="K21" s="17">
        <v>62265.06</v>
      </c>
      <c r="L21" s="24" t="s">
        <v>56</v>
      </c>
    </row>
    <row r="22" spans="1:12" ht="72" customHeight="1" x14ac:dyDescent="0.25">
      <c r="A22" s="54" t="s">
        <v>71</v>
      </c>
      <c r="B22" s="32" t="s">
        <v>125</v>
      </c>
      <c r="C22" s="5" t="s">
        <v>173</v>
      </c>
      <c r="D22" s="26" t="s">
        <v>96</v>
      </c>
      <c r="E22" s="59" t="s">
        <v>145</v>
      </c>
      <c r="F22" s="34" t="s">
        <v>44</v>
      </c>
      <c r="G22" s="17">
        <f>+H22/1.18</f>
        <v>52767</v>
      </c>
      <c r="H22" s="17">
        <v>62265.06</v>
      </c>
      <c r="I22" s="41" t="s">
        <v>171</v>
      </c>
      <c r="J22" s="12">
        <v>0</v>
      </c>
      <c r="K22" s="17">
        <v>62265.06</v>
      </c>
      <c r="L22" s="24" t="s">
        <v>56</v>
      </c>
    </row>
    <row r="23" spans="1:12" ht="41.25" customHeight="1" x14ac:dyDescent="0.25">
      <c r="A23" s="54" t="s">
        <v>72</v>
      </c>
      <c r="B23" s="32" t="s">
        <v>120</v>
      </c>
      <c r="C23" s="5" t="s">
        <v>173</v>
      </c>
      <c r="D23" s="26" t="s">
        <v>97</v>
      </c>
      <c r="E23" s="59" t="s">
        <v>146</v>
      </c>
      <c r="F23" s="34" t="s">
        <v>163</v>
      </c>
      <c r="G23" s="17">
        <f>+H23/1.18</f>
        <v>41200</v>
      </c>
      <c r="H23" s="17">
        <v>48616</v>
      </c>
      <c r="I23" s="41" t="s">
        <v>171</v>
      </c>
      <c r="J23" s="12">
        <v>0</v>
      </c>
      <c r="K23" s="17">
        <v>48616</v>
      </c>
      <c r="L23" s="24" t="s">
        <v>56</v>
      </c>
    </row>
    <row r="24" spans="1:12" ht="63" x14ac:dyDescent="0.25">
      <c r="A24" s="54" t="s">
        <v>73</v>
      </c>
      <c r="B24" s="32" t="s">
        <v>126</v>
      </c>
      <c r="C24" s="5" t="s">
        <v>173</v>
      </c>
      <c r="D24" s="26" t="s">
        <v>98</v>
      </c>
      <c r="E24" s="59" t="s">
        <v>147</v>
      </c>
      <c r="F24" s="34" t="s">
        <v>165</v>
      </c>
      <c r="G24" s="8">
        <f>+H24/1.18</f>
        <v>64096.694915254244</v>
      </c>
      <c r="H24" s="17">
        <v>75634.100000000006</v>
      </c>
      <c r="I24" s="41" t="s">
        <v>171</v>
      </c>
      <c r="J24" s="12">
        <v>0</v>
      </c>
      <c r="K24" s="17">
        <v>75634.100000000006</v>
      </c>
      <c r="L24" s="24" t="s">
        <v>56</v>
      </c>
    </row>
    <row r="25" spans="1:12" ht="57" customHeight="1" x14ac:dyDescent="0.25">
      <c r="A25" s="54" t="s">
        <v>74</v>
      </c>
      <c r="B25" s="32" t="s">
        <v>127</v>
      </c>
      <c r="C25" s="5" t="s">
        <v>173</v>
      </c>
      <c r="D25" s="26" t="s">
        <v>99</v>
      </c>
      <c r="E25" s="59" t="s">
        <v>148</v>
      </c>
      <c r="F25" s="34" t="s">
        <v>43</v>
      </c>
      <c r="G25" s="17">
        <v>845.59</v>
      </c>
      <c r="H25" s="17">
        <v>845.59</v>
      </c>
      <c r="I25" s="41" t="s">
        <v>171</v>
      </c>
      <c r="J25" s="12">
        <v>0</v>
      </c>
      <c r="K25" s="17">
        <v>845.59</v>
      </c>
      <c r="L25" s="24" t="s">
        <v>56</v>
      </c>
    </row>
    <row r="26" spans="1:12" ht="37.5" customHeight="1" x14ac:dyDescent="0.25">
      <c r="A26" s="54" t="s">
        <v>75</v>
      </c>
      <c r="B26" s="32" t="s">
        <v>128</v>
      </c>
      <c r="C26" s="5" t="s">
        <v>173</v>
      </c>
      <c r="D26" s="26" t="s">
        <v>100</v>
      </c>
      <c r="E26" s="59" t="s">
        <v>149</v>
      </c>
      <c r="F26" s="34" t="s">
        <v>166</v>
      </c>
      <c r="G26" s="8">
        <f>+H26/1.18</f>
        <v>94000</v>
      </c>
      <c r="H26" s="17">
        <v>110920</v>
      </c>
      <c r="I26" s="41" t="s">
        <v>171</v>
      </c>
      <c r="J26" s="12">
        <v>0</v>
      </c>
      <c r="K26" s="17">
        <v>110920</v>
      </c>
      <c r="L26" s="24" t="s">
        <v>56</v>
      </c>
    </row>
    <row r="27" spans="1:12" ht="40.5" customHeight="1" x14ac:dyDescent="0.25">
      <c r="A27" s="54" t="s">
        <v>75</v>
      </c>
      <c r="B27" s="32" t="s">
        <v>54</v>
      </c>
      <c r="C27" s="5" t="s">
        <v>173</v>
      </c>
      <c r="D27" s="26" t="s">
        <v>101</v>
      </c>
      <c r="E27" s="59" t="s">
        <v>149</v>
      </c>
      <c r="F27" s="34" t="s">
        <v>166</v>
      </c>
      <c r="G27" s="8">
        <f>+H27/1.18</f>
        <v>14000</v>
      </c>
      <c r="H27" s="17">
        <v>16520</v>
      </c>
      <c r="I27" s="41" t="s">
        <v>171</v>
      </c>
      <c r="J27" s="12">
        <v>0</v>
      </c>
      <c r="K27" s="17">
        <v>16520</v>
      </c>
      <c r="L27" s="24" t="s">
        <v>56</v>
      </c>
    </row>
    <row r="28" spans="1:12" ht="60.75" customHeight="1" x14ac:dyDescent="0.25">
      <c r="A28" s="54" t="s">
        <v>76</v>
      </c>
      <c r="B28" s="32" t="s">
        <v>129</v>
      </c>
      <c r="C28" s="5" t="s">
        <v>173</v>
      </c>
      <c r="D28" s="27" t="s">
        <v>102</v>
      </c>
      <c r="E28" s="59" t="s">
        <v>150</v>
      </c>
      <c r="F28" s="35" t="s">
        <v>167</v>
      </c>
      <c r="G28" s="37">
        <v>3549</v>
      </c>
      <c r="H28" s="37">
        <v>3549</v>
      </c>
      <c r="I28" s="41" t="s">
        <v>171</v>
      </c>
      <c r="J28" s="12">
        <v>0</v>
      </c>
      <c r="K28" s="37">
        <v>3549</v>
      </c>
      <c r="L28" s="24" t="s">
        <v>56</v>
      </c>
    </row>
    <row r="29" spans="1:12" ht="54.75" customHeight="1" x14ac:dyDescent="0.25">
      <c r="A29" s="54" t="s">
        <v>76</v>
      </c>
      <c r="B29" s="32" t="s">
        <v>129</v>
      </c>
      <c r="C29" s="5" t="s">
        <v>173</v>
      </c>
      <c r="D29" s="27" t="s">
        <v>103</v>
      </c>
      <c r="E29" s="59" t="s">
        <v>150</v>
      </c>
      <c r="F29" s="35" t="s">
        <v>167</v>
      </c>
      <c r="G29" s="37">
        <v>2463.5</v>
      </c>
      <c r="H29" s="37">
        <v>2463.5</v>
      </c>
      <c r="I29" s="41" t="s">
        <v>171</v>
      </c>
      <c r="J29" s="12">
        <v>0</v>
      </c>
      <c r="K29" s="37">
        <v>2463.5</v>
      </c>
      <c r="L29" s="24" t="s">
        <v>56</v>
      </c>
    </row>
    <row r="30" spans="1:12" ht="60" customHeight="1" x14ac:dyDescent="0.25">
      <c r="A30" s="54" t="s">
        <v>76</v>
      </c>
      <c r="B30" s="32" t="s">
        <v>129</v>
      </c>
      <c r="C30" s="5" t="s">
        <v>173</v>
      </c>
      <c r="D30" s="27" t="s">
        <v>104</v>
      </c>
      <c r="E30" s="59" t="s">
        <v>150</v>
      </c>
      <c r="F30" s="35" t="s">
        <v>167</v>
      </c>
      <c r="G30" s="37">
        <v>5307.02</v>
      </c>
      <c r="H30" s="37">
        <v>5307.02</v>
      </c>
      <c r="I30" s="41" t="s">
        <v>171</v>
      </c>
      <c r="J30" s="12">
        <v>0</v>
      </c>
      <c r="K30" s="37">
        <v>5307.02</v>
      </c>
      <c r="L30" s="24" t="s">
        <v>56</v>
      </c>
    </row>
    <row r="31" spans="1:12" ht="54.75" customHeight="1" x14ac:dyDescent="0.25">
      <c r="A31" s="54" t="s">
        <v>76</v>
      </c>
      <c r="B31" s="32" t="s">
        <v>129</v>
      </c>
      <c r="C31" s="5" t="s">
        <v>173</v>
      </c>
      <c r="D31" s="27" t="s">
        <v>105</v>
      </c>
      <c r="E31" s="59" t="s">
        <v>150</v>
      </c>
      <c r="F31" s="35" t="s">
        <v>167</v>
      </c>
      <c r="G31" s="37">
        <v>214886.76</v>
      </c>
      <c r="H31" s="37">
        <v>214886.76</v>
      </c>
      <c r="I31" s="41" t="s">
        <v>171</v>
      </c>
      <c r="J31" s="12">
        <v>0</v>
      </c>
      <c r="K31" s="37">
        <v>214886.76</v>
      </c>
      <c r="L31" s="24" t="s">
        <v>56</v>
      </c>
    </row>
    <row r="32" spans="1:12" ht="60" customHeight="1" x14ac:dyDescent="0.25">
      <c r="A32" s="54" t="s">
        <v>76</v>
      </c>
      <c r="B32" s="32" t="s">
        <v>129</v>
      </c>
      <c r="C32" s="5" t="s">
        <v>173</v>
      </c>
      <c r="D32" s="27" t="s">
        <v>106</v>
      </c>
      <c r="E32" s="59" t="s">
        <v>151</v>
      </c>
      <c r="F32" s="35" t="s">
        <v>167</v>
      </c>
      <c r="G32" s="37">
        <v>618439.15</v>
      </c>
      <c r="H32" s="37">
        <v>618439.15</v>
      </c>
      <c r="I32" s="41" t="s">
        <v>171</v>
      </c>
      <c r="J32" s="12">
        <v>0</v>
      </c>
      <c r="K32" s="37">
        <v>618439.15</v>
      </c>
      <c r="L32" s="24" t="s">
        <v>56</v>
      </c>
    </row>
    <row r="33" spans="1:12" ht="58.5" customHeight="1" x14ac:dyDescent="0.25">
      <c r="A33" s="54" t="s">
        <v>76</v>
      </c>
      <c r="B33" s="32" t="s">
        <v>129</v>
      </c>
      <c r="C33" s="5" t="s">
        <v>173</v>
      </c>
      <c r="D33" s="27" t="s">
        <v>107</v>
      </c>
      <c r="E33" s="59" t="s">
        <v>150</v>
      </c>
      <c r="F33" s="35" t="s">
        <v>167</v>
      </c>
      <c r="G33" s="37">
        <v>227849.44</v>
      </c>
      <c r="H33" s="37">
        <v>227849.44</v>
      </c>
      <c r="I33" s="41" t="s">
        <v>171</v>
      </c>
      <c r="J33" s="12">
        <v>0</v>
      </c>
      <c r="K33" s="37">
        <v>227849.44</v>
      </c>
      <c r="L33" s="24" t="s">
        <v>56</v>
      </c>
    </row>
    <row r="34" spans="1:12" ht="46.5" customHeight="1" x14ac:dyDescent="0.25">
      <c r="A34" s="54" t="s">
        <v>77</v>
      </c>
      <c r="B34" s="32" t="s">
        <v>58</v>
      </c>
      <c r="C34" s="5" t="s">
        <v>173</v>
      </c>
      <c r="D34" s="26" t="s">
        <v>108</v>
      </c>
      <c r="E34" s="59" t="s">
        <v>152</v>
      </c>
      <c r="F34" s="34" t="s">
        <v>47</v>
      </c>
      <c r="G34" s="18">
        <f>+H34/1.18</f>
        <v>47200.847457627118</v>
      </c>
      <c r="H34" s="17">
        <v>55697</v>
      </c>
      <c r="I34" s="41" t="s">
        <v>171</v>
      </c>
      <c r="J34" s="12">
        <v>0</v>
      </c>
      <c r="K34" s="17">
        <v>55697</v>
      </c>
      <c r="L34" s="24" t="s">
        <v>56</v>
      </c>
    </row>
    <row r="35" spans="1:12" ht="80.25" customHeight="1" x14ac:dyDescent="0.25">
      <c r="A35" s="54" t="s">
        <v>78</v>
      </c>
      <c r="B35" s="32" t="s">
        <v>130</v>
      </c>
      <c r="C35" s="5" t="s">
        <v>173</v>
      </c>
      <c r="D35" s="26" t="s">
        <v>109</v>
      </c>
      <c r="E35" s="59" t="s">
        <v>153</v>
      </c>
      <c r="F35" s="19" t="s">
        <v>59</v>
      </c>
      <c r="G35" s="17">
        <v>85514</v>
      </c>
      <c r="H35" s="17">
        <v>85514</v>
      </c>
      <c r="I35" s="41" t="s">
        <v>171</v>
      </c>
      <c r="J35" s="12">
        <v>0</v>
      </c>
      <c r="K35" s="17">
        <v>85514</v>
      </c>
      <c r="L35" s="24" t="s">
        <v>56</v>
      </c>
    </row>
    <row r="36" spans="1:12" ht="40.5" customHeight="1" x14ac:dyDescent="0.25">
      <c r="A36" s="54" t="s">
        <v>79</v>
      </c>
      <c r="B36" s="32" t="s">
        <v>131</v>
      </c>
      <c r="C36" s="5" t="s">
        <v>173</v>
      </c>
      <c r="D36" s="26" t="s">
        <v>110</v>
      </c>
      <c r="E36" s="59" t="s">
        <v>154</v>
      </c>
      <c r="F36" s="19" t="s">
        <v>168</v>
      </c>
      <c r="G36" s="18">
        <f>+H36/1.18</f>
        <v>545987.16949152539</v>
      </c>
      <c r="H36" s="17">
        <v>644264.86</v>
      </c>
      <c r="I36" s="41" t="s">
        <v>171</v>
      </c>
      <c r="J36" s="12">
        <v>0</v>
      </c>
      <c r="K36" s="17">
        <v>644264.86</v>
      </c>
      <c r="L36" s="24" t="s">
        <v>56</v>
      </c>
    </row>
    <row r="37" spans="1:12" ht="96" customHeight="1" x14ac:dyDescent="0.25">
      <c r="A37" s="54" t="s">
        <v>80</v>
      </c>
      <c r="B37" s="32" t="s">
        <v>132</v>
      </c>
      <c r="C37" s="5" t="s">
        <v>173</v>
      </c>
      <c r="D37" s="26" t="s">
        <v>111</v>
      </c>
      <c r="E37" s="59" t="s">
        <v>155</v>
      </c>
      <c r="F37" s="19" t="s">
        <v>169</v>
      </c>
      <c r="G37" s="18">
        <f>+H37/1.18</f>
        <v>56830</v>
      </c>
      <c r="H37" s="38">
        <v>67059.399999999994</v>
      </c>
      <c r="I37" s="41" t="s">
        <v>171</v>
      </c>
      <c r="J37" s="12">
        <v>0</v>
      </c>
      <c r="K37" s="38">
        <v>67059.399999999994</v>
      </c>
      <c r="L37" s="24" t="s">
        <v>56</v>
      </c>
    </row>
    <row r="38" spans="1:12" ht="46.5" customHeight="1" x14ac:dyDescent="0.25">
      <c r="A38" s="54" t="s">
        <v>81</v>
      </c>
      <c r="B38" s="32" t="s">
        <v>133</v>
      </c>
      <c r="C38" s="5" t="s">
        <v>173</v>
      </c>
      <c r="D38" s="26" t="s">
        <v>112</v>
      </c>
      <c r="E38" s="59" t="s">
        <v>156</v>
      </c>
      <c r="F38" s="19" t="s">
        <v>170</v>
      </c>
      <c r="G38" s="18">
        <f>+H38/1.18</f>
        <v>16800</v>
      </c>
      <c r="H38" s="38">
        <v>19824</v>
      </c>
      <c r="I38" s="41" t="s">
        <v>171</v>
      </c>
      <c r="J38" s="12">
        <v>0</v>
      </c>
      <c r="K38" s="38">
        <v>19824</v>
      </c>
      <c r="L38" s="24" t="s">
        <v>56</v>
      </c>
    </row>
    <row r="39" spans="1:12" ht="72.75" customHeight="1" x14ac:dyDescent="0.25">
      <c r="A39" s="54" t="s">
        <v>82</v>
      </c>
      <c r="B39" s="32" t="s">
        <v>133</v>
      </c>
      <c r="C39" s="5" t="s">
        <v>173</v>
      </c>
      <c r="D39" s="26" t="s">
        <v>113</v>
      </c>
      <c r="E39" s="59" t="s">
        <v>157</v>
      </c>
      <c r="F39" s="7" t="s">
        <v>46</v>
      </c>
      <c r="G39" s="18">
        <f>+H39/1.18</f>
        <v>1605520.0000000002</v>
      </c>
      <c r="H39" s="38">
        <v>1894513.6</v>
      </c>
      <c r="I39" s="41" t="s">
        <v>171</v>
      </c>
      <c r="J39" s="12">
        <v>0</v>
      </c>
      <c r="K39" s="38">
        <v>1894513.6</v>
      </c>
      <c r="L39" s="24" t="s">
        <v>56</v>
      </c>
    </row>
    <row r="40" spans="1:12" ht="74.25" customHeight="1" x14ac:dyDescent="0.25">
      <c r="A40" s="54" t="s">
        <v>82</v>
      </c>
      <c r="B40" s="32" t="s">
        <v>134</v>
      </c>
      <c r="C40" s="5" t="s">
        <v>173</v>
      </c>
      <c r="D40" s="26" t="s">
        <v>114</v>
      </c>
      <c r="E40" s="59" t="s">
        <v>158</v>
      </c>
      <c r="F40" s="7" t="s">
        <v>46</v>
      </c>
      <c r="G40" s="18">
        <f>+H40/1.18</f>
        <v>596360.00000000012</v>
      </c>
      <c r="H40" s="38">
        <v>703704.8</v>
      </c>
      <c r="I40" s="41" t="s">
        <v>171</v>
      </c>
      <c r="J40" s="12">
        <v>0</v>
      </c>
      <c r="K40" s="38">
        <v>703704.8</v>
      </c>
      <c r="L40" s="24" t="s">
        <v>56</v>
      </c>
    </row>
    <row r="41" spans="1:12" ht="69" customHeight="1" x14ac:dyDescent="0.25">
      <c r="A41" s="54" t="s">
        <v>82</v>
      </c>
      <c r="B41" s="32" t="s">
        <v>63</v>
      </c>
      <c r="C41" s="5" t="s">
        <v>173</v>
      </c>
      <c r="D41" s="26" t="s">
        <v>115</v>
      </c>
      <c r="E41" s="59" t="s">
        <v>159</v>
      </c>
      <c r="F41" s="7" t="s">
        <v>46</v>
      </c>
      <c r="G41" s="18">
        <f t="shared" ref="G41:G44" si="1">+H41/1.18</f>
        <v>606850</v>
      </c>
      <c r="H41" s="38">
        <v>716083</v>
      </c>
      <c r="I41" s="41" t="s">
        <v>171</v>
      </c>
      <c r="J41" s="12">
        <v>0</v>
      </c>
      <c r="K41" s="38">
        <v>716083</v>
      </c>
      <c r="L41" s="24" t="s">
        <v>56</v>
      </c>
    </row>
    <row r="42" spans="1:12" ht="54.75" customHeight="1" x14ac:dyDescent="0.25">
      <c r="A42" s="54" t="s">
        <v>83</v>
      </c>
      <c r="B42" s="32" t="s">
        <v>60</v>
      </c>
      <c r="C42" s="5" t="s">
        <v>173</v>
      </c>
      <c r="D42" s="26" t="s">
        <v>116</v>
      </c>
      <c r="E42" s="59" t="s">
        <v>160</v>
      </c>
      <c r="F42" s="7" t="s">
        <v>49</v>
      </c>
      <c r="G42" s="18">
        <f t="shared" si="1"/>
        <v>10500</v>
      </c>
      <c r="H42" s="38">
        <v>12390</v>
      </c>
      <c r="I42" s="41" t="s">
        <v>171</v>
      </c>
      <c r="J42" s="12">
        <v>0</v>
      </c>
      <c r="K42" s="38">
        <v>12390</v>
      </c>
      <c r="L42" s="24" t="s">
        <v>56</v>
      </c>
    </row>
    <row r="43" spans="1:12" ht="60.75" customHeight="1" x14ac:dyDescent="0.25">
      <c r="A43" s="54" t="s">
        <v>83</v>
      </c>
      <c r="B43" s="32" t="s">
        <v>61</v>
      </c>
      <c r="C43" s="5" t="s">
        <v>173</v>
      </c>
      <c r="D43" s="26" t="s">
        <v>117</v>
      </c>
      <c r="E43" s="59" t="s">
        <v>161</v>
      </c>
      <c r="F43" s="7" t="s">
        <v>49</v>
      </c>
      <c r="G43" s="18">
        <f t="shared" si="1"/>
        <v>71800</v>
      </c>
      <c r="H43" s="38">
        <v>84724</v>
      </c>
      <c r="I43" s="41" t="s">
        <v>171</v>
      </c>
      <c r="J43" s="12">
        <v>0</v>
      </c>
      <c r="K43" s="38">
        <v>84724</v>
      </c>
      <c r="L43" s="24" t="s">
        <v>56</v>
      </c>
    </row>
    <row r="44" spans="1:12" ht="48" customHeight="1" x14ac:dyDescent="0.25">
      <c r="A44" s="54" t="s">
        <v>15</v>
      </c>
      <c r="B44" s="23" t="s">
        <v>29</v>
      </c>
      <c r="C44" s="5" t="s">
        <v>41</v>
      </c>
      <c r="D44" s="28" t="s">
        <v>21</v>
      </c>
      <c r="E44" s="60" t="s">
        <v>35</v>
      </c>
      <c r="F44" s="7" t="s">
        <v>46</v>
      </c>
      <c r="G44" s="18">
        <f t="shared" si="1"/>
        <v>87500</v>
      </c>
      <c r="H44" s="17">
        <v>103250</v>
      </c>
      <c r="I44" s="41" t="s">
        <v>171</v>
      </c>
      <c r="J44" s="12">
        <v>0</v>
      </c>
      <c r="K44" s="17">
        <v>103250</v>
      </c>
      <c r="L44" s="24" t="s">
        <v>56</v>
      </c>
    </row>
    <row r="45" spans="1:12" ht="48" customHeight="1" x14ac:dyDescent="0.25">
      <c r="A45" s="54" t="s">
        <v>15</v>
      </c>
      <c r="B45" s="23" t="s">
        <v>29</v>
      </c>
      <c r="C45" s="5" t="s">
        <v>41</v>
      </c>
      <c r="D45" s="28" t="s">
        <v>22</v>
      </c>
      <c r="E45" s="60" t="s">
        <v>36</v>
      </c>
      <c r="F45" s="7" t="s">
        <v>46</v>
      </c>
      <c r="G45" s="9">
        <f t="shared" ref="G45:G53" si="2">+H45/1.18</f>
        <v>117760</v>
      </c>
      <c r="H45" s="17">
        <v>138956.79999999999</v>
      </c>
      <c r="I45" s="41" t="s">
        <v>171</v>
      </c>
      <c r="J45" s="12">
        <v>0</v>
      </c>
      <c r="K45" s="17">
        <v>138956.79999999999</v>
      </c>
      <c r="L45" s="24" t="s">
        <v>56</v>
      </c>
    </row>
    <row r="46" spans="1:12" ht="56.25" customHeight="1" x14ac:dyDescent="0.25">
      <c r="A46" s="54" t="s">
        <v>16</v>
      </c>
      <c r="B46" s="32" t="s">
        <v>30</v>
      </c>
      <c r="C46" s="5" t="s">
        <v>42</v>
      </c>
      <c r="D46" s="26" t="s">
        <v>23</v>
      </c>
      <c r="E46" s="59" t="s">
        <v>37</v>
      </c>
      <c r="F46" s="19" t="s">
        <v>46</v>
      </c>
      <c r="G46" s="9">
        <f t="shared" si="2"/>
        <v>401200</v>
      </c>
      <c r="H46" s="39">
        <v>473416</v>
      </c>
      <c r="I46" s="41" t="s">
        <v>171</v>
      </c>
      <c r="J46" s="12">
        <v>0</v>
      </c>
      <c r="K46" s="39">
        <v>473416</v>
      </c>
      <c r="L46" s="24" t="s">
        <v>56</v>
      </c>
    </row>
    <row r="47" spans="1:12" ht="64.5" customHeight="1" x14ac:dyDescent="0.25">
      <c r="A47" s="54" t="s">
        <v>17</v>
      </c>
      <c r="B47" s="32" t="s">
        <v>31</v>
      </c>
      <c r="C47" s="5" t="s">
        <v>50</v>
      </c>
      <c r="D47" s="29" t="s">
        <v>24</v>
      </c>
      <c r="E47" s="59" t="s">
        <v>38</v>
      </c>
      <c r="F47" s="19" t="s">
        <v>48</v>
      </c>
      <c r="G47" s="9">
        <f t="shared" si="2"/>
        <v>123000</v>
      </c>
      <c r="H47" s="39">
        <v>145140</v>
      </c>
      <c r="I47" s="41" t="s">
        <v>171</v>
      </c>
      <c r="J47" s="12">
        <v>0</v>
      </c>
      <c r="K47" s="39">
        <v>145140</v>
      </c>
      <c r="L47" s="24" t="s">
        <v>56</v>
      </c>
    </row>
    <row r="48" spans="1:12" ht="72" customHeight="1" x14ac:dyDescent="0.25">
      <c r="A48" s="54" t="s">
        <v>17</v>
      </c>
      <c r="B48" s="32" t="s">
        <v>32</v>
      </c>
      <c r="C48" s="5" t="s">
        <v>51</v>
      </c>
      <c r="D48" s="29" t="s">
        <v>25</v>
      </c>
      <c r="E48" s="59" t="s">
        <v>39</v>
      </c>
      <c r="F48" s="19" t="s">
        <v>48</v>
      </c>
      <c r="G48" s="9">
        <f t="shared" si="2"/>
        <v>99000</v>
      </c>
      <c r="H48" s="39">
        <v>116820</v>
      </c>
      <c r="I48" s="41" t="s">
        <v>171</v>
      </c>
      <c r="J48" s="12">
        <v>0</v>
      </c>
      <c r="K48" s="39">
        <v>116820</v>
      </c>
      <c r="L48" s="24" t="s">
        <v>56</v>
      </c>
    </row>
    <row r="49" spans="1:12" ht="46.5" customHeight="1" x14ac:dyDescent="0.25">
      <c r="A49" s="54" t="s">
        <v>18</v>
      </c>
      <c r="B49" s="32" t="s">
        <v>33</v>
      </c>
      <c r="C49" s="5" t="s">
        <v>53</v>
      </c>
      <c r="D49" s="30" t="s">
        <v>26</v>
      </c>
      <c r="E49" s="59" t="s">
        <v>40</v>
      </c>
      <c r="F49" s="7" t="s">
        <v>49</v>
      </c>
      <c r="G49" s="9">
        <f t="shared" si="2"/>
        <v>28460.000000000004</v>
      </c>
      <c r="H49" s="39">
        <v>33582.800000000003</v>
      </c>
      <c r="I49" s="41" t="s">
        <v>171</v>
      </c>
      <c r="J49" s="12">
        <v>0</v>
      </c>
      <c r="K49" s="39">
        <v>33582.800000000003</v>
      </c>
      <c r="L49" s="24" t="s">
        <v>56</v>
      </c>
    </row>
    <row r="50" spans="1:12" ht="46.5" customHeight="1" x14ac:dyDescent="0.25">
      <c r="A50" s="54" t="s">
        <v>18</v>
      </c>
      <c r="B50" s="32" t="s">
        <v>33</v>
      </c>
      <c r="C50" s="5" t="s">
        <v>52</v>
      </c>
      <c r="D50" s="30" t="s">
        <v>27</v>
      </c>
      <c r="E50" s="59" t="s">
        <v>40</v>
      </c>
      <c r="F50" s="7" t="s">
        <v>49</v>
      </c>
      <c r="G50" s="9">
        <f t="shared" si="2"/>
        <v>42170</v>
      </c>
      <c r="H50" s="39">
        <v>49760.6</v>
      </c>
      <c r="I50" s="41" t="s">
        <v>171</v>
      </c>
      <c r="J50" s="12">
        <v>0</v>
      </c>
      <c r="K50" s="39">
        <v>49760.6</v>
      </c>
      <c r="L50" s="24" t="s">
        <v>56</v>
      </c>
    </row>
    <row r="51" spans="1:12" ht="46.5" customHeight="1" x14ac:dyDescent="0.25">
      <c r="A51" s="54" t="s">
        <v>18</v>
      </c>
      <c r="B51" s="32" t="s">
        <v>33</v>
      </c>
      <c r="C51" s="5" t="s">
        <v>54</v>
      </c>
      <c r="D51" s="30" t="s">
        <v>20</v>
      </c>
      <c r="E51" s="59" t="s">
        <v>40</v>
      </c>
      <c r="F51" s="7" t="s">
        <v>49</v>
      </c>
      <c r="G51" s="9">
        <f t="shared" si="2"/>
        <v>36700</v>
      </c>
      <c r="H51" s="39">
        <v>43306</v>
      </c>
      <c r="I51" s="41" t="s">
        <v>171</v>
      </c>
      <c r="J51" s="12">
        <v>0</v>
      </c>
      <c r="K51" s="39">
        <v>43306</v>
      </c>
      <c r="L51" s="24" t="s">
        <v>56</v>
      </c>
    </row>
    <row r="52" spans="1:12" ht="46.5" customHeight="1" x14ac:dyDescent="0.25">
      <c r="A52" s="54" t="s">
        <v>18</v>
      </c>
      <c r="B52" s="32" t="s">
        <v>33</v>
      </c>
      <c r="C52" s="5" t="s">
        <v>52</v>
      </c>
      <c r="D52" s="30" t="s">
        <v>28</v>
      </c>
      <c r="E52" s="59" t="s">
        <v>40</v>
      </c>
      <c r="F52" s="7" t="s">
        <v>49</v>
      </c>
      <c r="G52" s="9">
        <f t="shared" si="2"/>
        <v>61950</v>
      </c>
      <c r="H52" s="39">
        <v>73101</v>
      </c>
      <c r="I52" s="41" t="s">
        <v>171</v>
      </c>
      <c r="J52" s="12">
        <v>0</v>
      </c>
      <c r="K52" s="39">
        <v>73101</v>
      </c>
      <c r="L52" s="24" t="s">
        <v>56</v>
      </c>
    </row>
    <row r="53" spans="1:12" ht="46.5" customHeight="1" x14ac:dyDescent="0.25">
      <c r="A53" s="55" t="s">
        <v>18</v>
      </c>
      <c r="B53" s="43" t="s">
        <v>34</v>
      </c>
      <c r="C53" s="44" t="s">
        <v>55</v>
      </c>
      <c r="D53" s="45" t="s">
        <v>19</v>
      </c>
      <c r="E53" s="61" t="s">
        <v>40</v>
      </c>
      <c r="F53" s="46" t="s">
        <v>49</v>
      </c>
      <c r="G53" s="47">
        <f t="shared" si="2"/>
        <v>224850</v>
      </c>
      <c r="H53" s="48">
        <v>265323</v>
      </c>
      <c r="I53" s="49" t="s">
        <v>171</v>
      </c>
      <c r="J53" s="50">
        <v>0</v>
      </c>
      <c r="K53" s="48">
        <v>265323</v>
      </c>
      <c r="L53" s="51" t="s">
        <v>56</v>
      </c>
    </row>
    <row r="54" spans="1:12" ht="30.75" customHeight="1" x14ac:dyDescent="0.25">
      <c r="A54" s="62"/>
      <c r="B54" s="63"/>
      <c r="C54" s="63"/>
      <c r="D54" s="63"/>
      <c r="E54" s="64" t="s">
        <v>174</v>
      </c>
      <c r="F54" s="63"/>
      <c r="G54" s="65">
        <f>SUM(G10:G53)</f>
        <v>23927393.044745762</v>
      </c>
      <c r="H54" s="65">
        <f>SUM(H10:H53)</f>
        <v>24965729.990000002</v>
      </c>
      <c r="I54" s="63"/>
      <c r="J54" s="63"/>
      <c r="K54" s="65">
        <f>SUM(K10:K53)</f>
        <v>24965729.990000002</v>
      </c>
      <c r="L54" s="63"/>
    </row>
    <row r="55" spans="1:12" ht="12" customHeight="1" x14ac:dyDescent="0.25"/>
    <row r="56" spans="1:12" ht="45.75" customHeight="1" x14ac:dyDescent="0.25">
      <c r="A56" s="66"/>
      <c r="B56" s="67"/>
      <c r="C56" s="68" t="s">
        <v>175</v>
      </c>
      <c r="D56" s="67"/>
      <c r="E56" s="69"/>
      <c r="F56" s="67"/>
      <c r="G56" s="68" t="s">
        <v>176</v>
      </c>
      <c r="H56" s="70"/>
      <c r="I56" s="71"/>
      <c r="J56" s="72"/>
      <c r="K56" s="72"/>
    </row>
    <row r="57" spans="1:12" ht="54.75" customHeight="1" x14ac:dyDescent="0.25">
      <c r="A57" s="73"/>
      <c r="B57" s="74"/>
      <c r="C57" s="75" t="s">
        <v>177</v>
      </c>
      <c r="D57" s="74"/>
      <c r="E57" s="76"/>
      <c r="F57" s="74"/>
      <c r="G57" s="75" t="s">
        <v>178</v>
      </c>
      <c r="H57" s="77"/>
      <c r="I57" s="78"/>
    </row>
    <row r="58" spans="1:12" ht="15.75" x14ac:dyDescent="0.25">
      <c r="A58" s="73"/>
      <c r="B58" s="79"/>
      <c r="C58" s="79" t="s">
        <v>179</v>
      </c>
      <c r="D58" s="79"/>
      <c r="E58" s="80"/>
      <c r="F58" s="81"/>
      <c r="G58" s="81" t="s">
        <v>180</v>
      </c>
      <c r="H58" s="82"/>
      <c r="I58" s="81"/>
      <c r="J58" s="72"/>
      <c r="K58" s="72"/>
    </row>
    <row r="59" spans="1:12" ht="15.75" x14ac:dyDescent="0.25">
      <c r="A59" s="73"/>
      <c r="B59" s="81"/>
      <c r="C59" s="82"/>
      <c r="D59" s="82"/>
      <c r="E59" s="69"/>
      <c r="F59" s="67"/>
      <c r="G59" s="67"/>
      <c r="H59" s="82"/>
      <c r="I59" s="82"/>
    </row>
    <row r="60" spans="1:12" x14ac:dyDescent="0.25">
      <c r="A60" s="73"/>
      <c r="B60" s="83"/>
      <c r="E60" s="84"/>
      <c r="F60" s="85"/>
      <c r="I60" s="86"/>
    </row>
    <row r="121" spans="2:2" x14ac:dyDescent="0.25">
      <c r="B121" s="4"/>
    </row>
  </sheetData>
  <mergeCells count="4">
    <mergeCell ref="A5:J5"/>
    <mergeCell ref="A6:L6"/>
    <mergeCell ref="A7:L7"/>
    <mergeCell ref="A8:L8"/>
  </mergeCells>
  <printOptions horizontalCentered="1"/>
  <pageMargins left="0" right="0" top="0.39370078740157483" bottom="0.39370078740157483" header="0" footer="0"/>
  <pageSetup paperSize="5" scale="6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Hoja2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Patria Minerva</dc:creator>
  <cp:lastModifiedBy>Patria Minerva</cp:lastModifiedBy>
  <cp:lastPrinted>2021-12-16T18:56:26Z</cp:lastPrinted>
  <dcterms:created xsi:type="dcterms:W3CDTF">2021-12-10T14:11:57Z</dcterms:created>
  <dcterms:modified xsi:type="dcterms:W3CDTF">2021-12-16T19:00:36Z</dcterms:modified>
</cp:coreProperties>
</file>